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0198CCF1-E7D8-4127-9126-3105B908A60A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3" l="1"/>
  <c r="G12" i="3" l="1"/>
  <c r="E13" i="3"/>
  <c r="G26" i="3" s="1"/>
  <c r="D13" i="3"/>
  <c r="C13" i="3"/>
  <c r="F12" i="3"/>
  <c r="G11" i="3"/>
  <c r="F11" i="3"/>
  <c r="G13" i="3" l="1"/>
  <c r="G28" i="3"/>
</calcChain>
</file>

<file path=xl/sharedStrings.xml><?xml version="1.0" encoding="utf-8"?>
<sst xmlns="http://schemas.openxmlformats.org/spreadsheetml/2006/main" count="30" uniqueCount="29">
  <si>
    <t xml:space="preserve">Звіт </t>
  </si>
  <si>
    <t>про використання коштів</t>
  </si>
  <si>
    <t>житловому будинку за адресою</t>
  </si>
  <si>
    <t>Київський шлях, 2а</t>
  </si>
  <si>
    <t>з 01.01.2025 по 31.12.2025</t>
  </si>
  <si>
    <t>Площа, що оплачується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</si>
  <si>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</si>
  <si>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</si>
  <si>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</si>
  <si>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</si>
  <si>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</si>
  <si>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</si>
  <si>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</si>
  <si>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Суб'єкти господарювання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</si>
  <si>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</si>
  <si>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</si>
  <si>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</si>
  <si>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</si>
  <si>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Обслуговування ІТП</t>
  </si>
  <si>
    <t>Прибирання МЗК</t>
  </si>
  <si>
    <t>ТО внутр.буд.систем</t>
  </si>
  <si>
    <t>Придбання е/е для освітлення МЗК</t>
  </si>
  <si>
    <t>Винагорода управителю</t>
  </si>
  <si>
    <t>Всього</t>
  </si>
  <si>
    <t>м.кв.</t>
  </si>
  <si>
    <t>Прибирання снігу, опалого листя, придбання піщано-соляної суміші</t>
  </si>
  <si>
    <t xml:space="preserve">Обслуговування систем диспетчеризації </t>
  </si>
  <si>
    <t>Поточний ремонт конструктивних елементів, внутрішньобудинкових мереж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</si>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</sst>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right"/>
    </xf>
    <xf numFmtId="9" fontId="4" fillId="0" borderId="2" xfId="1" applyNumberFormat="1" applyFont="1" applyBorder="1" applyAlignment="1">
      <alignment horizontal="right"/>
    </xf>
    <xf numFmtId="0" fontId="4" fillId="0" borderId="2" xfId="1" applyNumberFormat="1" applyFont="1" applyFill="1" applyBorder="1" applyAlignment="1">
      <alignment horizontal="right"/>
    </xf>
    <xf numFmtId="0" fontId="5" fillId="0" borderId="2" xfId="1" applyNumberFormat="1" applyFont="1" applyBorder="1" applyAlignment="1">
      <alignment horizontal="right"/>
    </xf>
    <xf numFmtId="0" fontId="5" fillId="0" borderId="0" xfId="1" applyFont="1" applyBorder="1" applyAlignment="1">
      <alignment horizontal="left"/>
    </xf>
    <xf numFmtId="0" fontId="5" fillId="0" borderId="0" xfId="1" applyNumberFormat="1" applyFont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4" fontId="4" fillId="0" borderId="2" xfId="1" applyNumberFormat="1" applyFont="1" applyBorder="1" applyAlignment="1">
      <alignment horizontal="right"/>
    </xf>
    <xf numFmtId="4" fontId="5" fillId="0" borderId="3" xfId="1" applyNumberFormat="1" applyFont="1" applyBorder="1" applyAlignment="1">
      <alignment horizontal="right"/>
    </xf>
    <xf numFmtId="0" fontId="6" fillId="0" borderId="0" xfId="2" applyFont="1"/>
    <xf numFmtId="0" fontId="4" fillId="2" borderId="0" xfId="1" applyNumberFormat="1" applyFont="1" applyFill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  <xf numFmtId="0" fontId="4" fillId="0" borderId="2" xfId="1" applyNumberFormat="1" applyFont="1" applyBorder="1" applyAlignment="1">
      <alignment horizontal="left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5" fillId="0" borderId="0" xfId="1" applyFont="1" applyAlignment="1">
      <alignment horizontal="left"/>
    </xf>
  </cellXfs>
  <cellStyles count="3">
    <cellStyle name="Звичайний" xfId="0" builtinId="0"/>
    <cellStyle name="Звичайний 2" xfId="2" xr:uid="{40EEF7A6-551A-4DE9-AAB4-C89373843B1E}"/>
    <cellStyle name="Обычный_Лист1" xfId="1" xr:uid="{0233BD2D-D810-4C03-AA85-1BFCA9EC52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B1851-A469-4ACC-94D0-D98FBD20B3FD}">
  <dimension ref="A2:G30"/>
  <sheetViews>
    <sheetView tabSelected="1" topLeftCell="A13" workbookViewId="0">
      <selection activeCell="B27" sqref="B27:F27"/>
    </sheetView>
  </sheetViews>
  <sheetFormatPr defaultRowHeight="15" x14ac:dyDescent="0.25"/>
  <cols>
    <col min="1" max="1" width="9.140625" style="1"/>
    <col min="2" max="2" width="13.5703125" style="1" customWidth="1"/>
    <col min="3" max="3" width="13.42578125" style="1" customWidth="1"/>
    <col min="4" max="4" width="14.7109375" style="1" customWidth="1"/>
    <col min="5" max="5" width="14.42578125" style="1" customWidth="1"/>
    <col min="6" max="6" width="11.28515625" style="1" customWidth="1"/>
    <col min="7" max="7" width="13.5703125" style="1" customWidth="1"/>
    <col min="8" max="8" width="12.7109375" style="1" customWidth="1"/>
    <col min="9" max="16384" width="9.140625" style="1"/>
  </cols>
  <sheetData>
    <row r="2" spans="1:7" ht="15.75" x14ac:dyDescent="0.25">
      <c r="A2" s="19" t="s">
        <v>0</v>
      </c>
      <c r="B2" s="19"/>
      <c r="C2" s="19"/>
      <c r="D2" s="19"/>
      <c r="E2" s="19"/>
      <c r="F2" s="19"/>
      <c r="G2" s="19"/>
    </row>
    <row r="3" spans="1:7" ht="15.75" x14ac:dyDescent="0.25">
      <c r="A3" s="19" t="s">
        <v>1</v>
      </c>
      <c r="B3" s="19"/>
      <c r="C3" s="19"/>
      <c r="D3" s="19"/>
      <c r="E3" s="19"/>
      <c r="F3" s="19"/>
      <c r="G3" s="19"/>
    </row>
    <row r="4" spans="1:7" ht="15.75" x14ac:dyDescent="0.25">
      <c r="A4" s="20" t="s">
        <v>2</v>
      </c>
      <c r="B4" s="20"/>
      <c r="C4" s="20"/>
      <c r="D4" s="20"/>
      <c r="E4" s="20"/>
      <c r="F4" s="20"/>
      <c r="G4" s="20"/>
    </row>
    <row r="5" spans="1:7" ht="15.75" x14ac:dyDescent="0.25">
      <c r="A5" s="20" t="s">
        <v>3</v>
      </c>
      <c r="B5" s="20"/>
      <c r="C5" s="20"/>
      <c r="D5" s="20"/>
      <c r="E5" s="20"/>
      <c r="F5" s="20"/>
      <c r="G5" s="20"/>
    </row>
    <row r="6" spans="1:7" ht="15.75" x14ac:dyDescent="0.25">
      <c r="A6" s="20" t="s">
        <v>4</v>
      </c>
      <c r="B6" s="20"/>
      <c r="C6" s="20"/>
      <c r="D6" s="20"/>
      <c r="E6" s="20"/>
      <c r="F6" s="20"/>
      <c r="G6" s="20"/>
    </row>
    <row r="7" spans="1:7" x14ac:dyDescent="0.25">
      <c r="A7" s="17" t="s">
        <v>5</v>
      </c>
      <c r="B7" s="17"/>
      <c r="C7" s="2">
        <v>7739.2</v>
      </c>
      <c r="D7" s="18" t="s">
        <v>24</v>
      </c>
      <c r="E7" s="18"/>
      <c r="F7" s="18"/>
      <c r="G7" s="3"/>
    </row>
    <row r="8" spans="1:7" x14ac:dyDescent="0.25">
      <c r="A8" s="4"/>
      <c r="B8" s="4"/>
      <c r="C8" s="4"/>
      <c r="D8" s="18"/>
      <c r="E8" s="18"/>
      <c r="F8" s="18"/>
      <c r="G8" s="3"/>
    </row>
    <row r="9" spans="1:7" x14ac:dyDescent="0.25">
      <c r="A9" s="22"/>
      <c r="B9" s="22"/>
      <c r="C9" s="5"/>
      <c r="D9" s="4"/>
      <c r="E9" s="4"/>
      <c r="F9" s="4"/>
      <c r="G9" s="4"/>
    </row>
    <row r="10" spans="1:7" ht="45" x14ac:dyDescent="0.25">
      <c r="A10" s="23" t="s">
        <v>6</v>
      </c>
      <c r="B10" s="23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</row>
    <row r="11" spans="1:7" x14ac:dyDescent="0.25">
      <c r="A11" s="24" t="s">
        <v>12</v>
      </c>
      <c r="B11" s="24"/>
      <c r="C11" s="7">
        <v>75985.490000000005</v>
      </c>
      <c r="D11" s="7">
        <v>535764.84</v>
      </c>
      <c r="E11" s="7">
        <v>545504.18000000005</v>
      </c>
      <c r="F11" s="8">
        <f>E11/D11</f>
        <v>1.0181783858754152</v>
      </c>
      <c r="G11" s="7">
        <f>C11+D11-E11</f>
        <v>66246.149999999907</v>
      </c>
    </row>
    <row r="12" spans="1:7" x14ac:dyDescent="0.25">
      <c r="A12" s="24" t="s">
        <v>13</v>
      </c>
      <c r="B12" s="24"/>
      <c r="C12" s="9">
        <v>0</v>
      </c>
      <c r="D12" s="9">
        <v>126331.18</v>
      </c>
      <c r="E12" s="9">
        <v>126331.18</v>
      </c>
      <c r="F12" s="8">
        <f>E12/D12</f>
        <v>1</v>
      </c>
      <c r="G12" s="7">
        <f>C12+D12-E12</f>
        <v>0</v>
      </c>
    </row>
    <row r="13" spans="1:7" x14ac:dyDescent="0.25">
      <c r="A13" s="25" t="s">
        <v>14</v>
      </c>
      <c r="B13" s="25"/>
      <c r="C13" s="10">
        <f>SUM(C11:C12)</f>
        <v>75985.490000000005</v>
      </c>
      <c r="D13" s="10">
        <f>SUM(D11:D12)</f>
        <v>662096.02</v>
      </c>
      <c r="E13" s="10">
        <f>SUM(E11:E12)</f>
        <v>671835.3600000001</v>
      </c>
      <c r="F13" s="10"/>
      <c r="G13" s="10">
        <f>SUM(G11:G12)</f>
        <v>66246.149999999907</v>
      </c>
    </row>
    <row r="14" spans="1:7" x14ac:dyDescent="0.25">
      <c r="A14" s="11"/>
      <c r="B14" s="11"/>
      <c r="C14" s="12"/>
      <c r="D14" s="12"/>
      <c r="E14" s="12"/>
      <c r="F14" s="12"/>
      <c r="G14" s="12"/>
    </row>
    <row r="15" spans="1:7" x14ac:dyDescent="0.25">
      <c r="A15" s="11"/>
      <c r="B15" s="11"/>
      <c r="C15" s="12"/>
      <c r="D15" s="12"/>
      <c r="E15" s="12"/>
      <c r="F15" s="12"/>
      <c r="G15" s="12"/>
    </row>
    <row r="16" spans="1:7" x14ac:dyDescent="0.25">
      <c r="A16" s="26" t="s">
        <v>15</v>
      </c>
      <c r="B16" s="26"/>
      <c r="C16" s="26"/>
      <c r="D16" s="26"/>
      <c r="E16" s="26"/>
      <c r="F16" s="26"/>
      <c r="G16" s="26"/>
    </row>
    <row r="17" spans="1:7" ht="15" customHeight="1" x14ac:dyDescent="0.25">
      <c r="A17" s="6" t="s">
        <v>6</v>
      </c>
      <c r="B17" s="23" t="s">
        <v>16</v>
      </c>
      <c r="C17" s="23"/>
      <c r="D17" s="23"/>
      <c r="E17" s="23"/>
      <c r="F17" s="23"/>
      <c r="G17" s="6"/>
    </row>
    <row r="18" spans="1:7" x14ac:dyDescent="0.25">
      <c r="A18" s="13">
        <v>1</v>
      </c>
      <c r="B18" s="21" t="s">
        <v>17</v>
      </c>
      <c r="C18" s="21"/>
      <c r="D18" s="21"/>
      <c r="E18" s="21"/>
      <c r="F18" s="21"/>
      <c r="G18" s="14">
        <v>178146.26</v>
      </c>
    </row>
    <row r="19" spans="1:7" x14ac:dyDescent="0.25">
      <c r="A19" s="13">
        <v>2</v>
      </c>
      <c r="B19" s="21" t="s">
        <v>25</v>
      </c>
      <c r="C19" s="21"/>
      <c r="D19" s="21"/>
      <c r="E19" s="21"/>
      <c r="F19" s="21"/>
      <c r="G19" s="14">
        <v>8529.6299999999992</v>
      </c>
    </row>
    <row r="20" spans="1:7" x14ac:dyDescent="0.25">
      <c r="A20" s="13">
        <v>3</v>
      </c>
      <c r="B20" s="21" t="s">
        <v>18</v>
      </c>
      <c r="C20" s="21"/>
      <c r="D20" s="21"/>
      <c r="E20" s="21"/>
      <c r="F20" s="21"/>
      <c r="G20" s="14">
        <v>31717</v>
      </c>
    </row>
    <row r="21" spans="1:7" x14ac:dyDescent="0.25">
      <c r="A21" s="13">
        <v>4</v>
      </c>
      <c r="B21" s="21" t="s">
        <v>19</v>
      </c>
      <c r="C21" s="21"/>
      <c r="D21" s="21"/>
      <c r="E21" s="21"/>
      <c r="F21" s="21"/>
      <c r="G21" s="14">
        <v>79741.09</v>
      </c>
    </row>
    <row r="22" spans="1:7" x14ac:dyDescent="0.25">
      <c r="A22" s="13">
        <v>5</v>
      </c>
      <c r="B22" s="21" t="s">
        <v>26</v>
      </c>
      <c r="C22" s="21"/>
      <c r="D22" s="21"/>
      <c r="E22" s="21"/>
      <c r="F22" s="21"/>
      <c r="G22" s="14">
        <v>31953.47</v>
      </c>
    </row>
    <row r="23" spans="1:7" x14ac:dyDescent="0.25">
      <c r="A23" s="13">
        <v>6</v>
      </c>
      <c r="B23" s="21" t="s">
        <v>20</v>
      </c>
      <c r="C23" s="21"/>
      <c r="D23" s="21"/>
      <c r="E23" s="21"/>
      <c r="F23" s="21"/>
      <c r="G23" s="14">
        <v>158504.47</v>
      </c>
    </row>
    <row r="24" spans="1:7" ht="27.75" customHeight="1" x14ac:dyDescent="0.25">
      <c r="A24" s="13">
        <v>7</v>
      </c>
      <c r="B24" s="21" t="s">
        <v>27</v>
      </c>
      <c r="C24" s="21"/>
      <c r="D24" s="21"/>
      <c r="E24" s="21"/>
      <c r="F24" s="21"/>
      <c r="G24" s="14">
        <v>29591.93</v>
      </c>
    </row>
    <row r="25" spans="1:7" x14ac:dyDescent="0.25">
      <c r="A25" s="13">
        <v>9</v>
      </c>
      <c r="B25" s="21" t="s">
        <v>21</v>
      </c>
      <c r="C25" s="21"/>
      <c r="D25" s="21"/>
      <c r="E25" s="21"/>
      <c r="F25" s="21"/>
      <c r="G25" s="14">
        <v>42257.440000000002</v>
      </c>
    </row>
    <row r="26" spans="1:7" x14ac:dyDescent="0.25">
      <c r="A26" s="13">
        <v>10</v>
      </c>
      <c r="B26" s="21" t="s">
        <v>22</v>
      </c>
      <c r="C26" s="21"/>
      <c r="D26" s="21"/>
      <c r="E26" s="21"/>
      <c r="F26" s="21"/>
      <c r="G26" s="14">
        <f>(E13-G27)*10%</f>
        <v>63152.523840000016</v>
      </c>
    </row>
    <row r="27" spans="1:7" x14ac:dyDescent="0.25">
      <c r="A27" s="13">
        <v>11</v>
      </c>
      <c r="B27" s="21" t="s">
        <v>28</v>
      </c>
      <c r="C27" s="21"/>
      <c r="D27" s="21"/>
      <c r="E27" s="21"/>
      <c r="F27" s="21"/>
      <c r="G27" s="14">
        <f>E13*6%</f>
        <v>40310.121600000006</v>
      </c>
    </row>
    <row r="28" spans="1:7" x14ac:dyDescent="0.25">
      <c r="A28" s="27" t="s">
        <v>23</v>
      </c>
      <c r="B28" s="27"/>
      <c r="C28" s="27"/>
      <c r="D28" s="27"/>
      <c r="E28" s="27"/>
      <c r="F28" s="27"/>
      <c r="G28" s="15">
        <f>SUM(G18:G27)</f>
        <v>663903.93543999991</v>
      </c>
    </row>
    <row r="29" spans="1:7" x14ac:dyDescent="0.25">
      <c r="A29" s="16"/>
      <c r="B29" s="16"/>
      <c r="C29" s="16"/>
      <c r="D29" s="16"/>
      <c r="E29" s="16"/>
      <c r="F29" s="16"/>
      <c r="G29" s="16"/>
    </row>
    <row r="30" spans="1:7" x14ac:dyDescent="0.25">
      <c r="A30" s="16"/>
      <c r="B30" s="16"/>
      <c r="C30" s="16"/>
      <c r="D30" s="16"/>
      <c r="E30" s="16"/>
      <c r="F30" s="16"/>
      <c r="G30" s="16"/>
    </row>
  </sheetData>
  <mergeCells count="26">
    <mergeCell ref="B27:F27"/>
    <mergeCell ref="A28:F28"/>
    <mergeCell ref="B22:F22"/>
    <mergeCell ref="B23:F23"/>
    <mergeCell ref="B24:F24"/>
    <mergeCell ref="B25:F25"/>
    <mergeCell ref="B26:F26"/>
    <mergeCell ref="B21:F21"/>
    <mergeCell ref="D8:F8"/>
    <mergeCell ref="A9:B9"/>
    <mergeCell ref="A10:B10"/>
    <mergeCell ref="A11:B11"/>
    <mergeCell ref="A12:B12"/>
    <mergeCell ref="A13:B13"/>
    <mergeCell ref="A16:G16"/>
    <mergeCell ref="B17:F17"/>
    <mergeCell ref="B18:F18"/>
    <mergeCell ref="B19:F19"/>
    <mergeCell ref="B20:F20"/>
    <mergeCell ref="A7:B7"/>
    <mergeCell ref="D7:F7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2026-02-26T09:05:37Z</dcterms:modified>
</cp:coreProperties>
</file>